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/>
  <xr:revisionPtr revIDLastSave="137" documentId="8_{F01E7182-15A6-4694-A91D-A8A39BCD5CA5}" xr6:coauthVersionLast="46" xr6:coauthVersionMax="46" xr10:uidLastSave="{25549C07-212F-4AD3-8D4A-204839A42749}"/>
  <bookViews>
    <workbookView xWindow="-28920" yWindow="-120" windowWidth="29040" windowHeight="15840" xr2:uid="{00000000-000D-0000-FFFF-FFFF00000000}"/>
  </bookViews>
  <sheets>
    <sheet name="Chicke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G19" i="1" s="1"/>
  <c r="D31" i="1"/>
  <c r="C34" i="1" s="1"/>
  <c r="D15" i="1"/>
  <c r="D30" i="1"/>
  <c r="D14" i="1"/>
  <c r="B10" i="1" s="1"/>
  <c r="C20" i="1" l="1"/>
  <c r="D10" i="1"/>
  <c r="D19" i="1"/>
  <c r="G20" i="1"/>
  <c r="C21" i="1"/>
  <c r="G34" i="1"/>
  <c r="C35" i="1"/>
  <c r="G21" i="1"/>
  <c r="D20" i="1"/>
  <c r="D34" i="1"/>
  <c r="D35" i="1" l="1"/>
  <c r="C36" i="1"/>
  <c r="G35" i="1"/>
  <c r="D21" i="1"/>
  <c r="C22" i="1"/>
  <c r="D22" i="1" l="1"/>
  <c r="C23" i="1"/>
  <c r="G22" i="1"/>
  <c r="G36" i="1"/>
  <c r="D36" i="1"/>
  <c r="C37" i="1"/>
  <c r="G37" i="1" l="1"/>
  <c r="C38" i="1"/>
  <c r="D37" i="1"/>
  <c r="G23" i="1"/>
  <c r="D23" i="1"/>
  <c r="C24" i="1"/>
  <c r="C25" i="1" l="1"/>
  <c r="G24" i="1"/>
  <c r="D24" i="1"/>
  <c r="G38" i="1"/>
  <c r="C39" i="1"/>
  <c r="D38" i="1"/>
  <c r="C40" i="1" l="1"/>
  <c r="G39" i="1"/>
  <c r="D39" i="1"/>
  <c r="G25" i="1"/>
  <c r="D25" i="1"/>
  <c r="D40" i="1" l="1"/>
  <c r="G40" i="1"/>
  <c r="C41" i="1"/>
  <c r="D41" i="1" l="1"/>
  <c r="C42" i="1"/>
  <c r="G41" i="1"/>
  <c r="G42" i="1" l="1"/>
  <c r="C43" i="1"/>
  <c r="D42" i="1"/>
  <c r="D43" i="1" l="1"/>
  <c r="G43" i="1"/>
  <c r="C44" i="1"/>
  <c r="G44" i="1" l="1"/>
  <c r="D44" i="1"/>
</calcChain>
</file>

<file path=xl/sharedStrings.xml><?xml version="1.0" encoding="utf-8"?>
<sst xmlns="http://schemas.openxmlformats.org/spreadsheetml/2006/main" count="53" uniqueCount="39">
  <si>
    <t>GOAL</t>
  </si>
  <si>
    <r>
      <rPr>
        <b/>
        <sz val="29"/>
        <color rgb="FF002060"/>
        <rFont val="Verdana"/>
        <family val="2"/>
        <scheme val="major"/>
      </rPr>
      <t>Incubation</t>
    </r>
    <r>
      <rPr>
        <b/>
        <sz val="29"/>
        <color theme="4" tint="-0.499984740745262"/>
        <rFont val="Verdana"/>
        <family val="2"/>
        <scheme val="major"/>
      </rPr>
      <t xml:space="preserve"> </t>
    </r>
    <r>
      <rPr>
        <b/>
        <sz val="29"/>
        <color theme="4" tint="0.39997558519241921"/>
        <rFont val="Verdana"/>
        <family val="2"/>
        <scheme val="major"/>
      </rPr>
      <t>Egg Weight Loss</t>
    </r>
  </si>
  <si>
    <t>Date</t>
  </si>
  <si>
    <t>Batch</t>
  </si>
  <si>
    <t>START</t>
  </si>
  <si>
    <t>Weight Loss</t>
  </si>
  <si>
    <t>Number of Eggs</t>
  </si>
  <si>
    <t>Start Weight of Eggs</t>
  </si>
  <si>
    <t>g</t>
  </si>
  <si>
    <t>eggs</t>
  </si>
  <si>
    <t>grams</t>
  </si>
  <si>
    <t>Average Weight an Egg</t>
  </si>
  <si>
    <t>Egg Average</t>
  </si>
  <si>
    <t>Notes</t>
  </si>
  <si>
    <t>Day</t>
  </si>
  <si>
    <t>New Number of Eggs</t>
  </si>
  <si>
    <t>Target Batch Loss per day</t>
  </si>
  <si>
    <t>Lockdown: Hatching Phase</t>
  </si>
  <si>
    <t>Target Combined</t>
  </si>
  <si>
    <t>Good Luck!</t>
  </si>
  <si>
    <t>Actual Combined</t>
  </si>
  <si>
    <t>Target &amp; Actual Weight of Eggs Each Day</t>
  </si>
  <si>
    <t>Average Egg Weight</t>
  </si>
  <si>
    <t>% Difference</t>
  </si>
  <si>
    <r>
      <t xml:space="preserve">Target </t>
    </r>
    <r>
      <rPr>
        <b/>
        <sz val="11"/>
        <color theme="3"/>
        <rFont val="Verdana"/>
        <family val="2"/>
        <scheme val="minor"/>
      </rPr>
      <t>Batch</t>
    </r>
    <r>
      <rPr>
        <sz val="11"/>
        <color theme="3"/>
        <rFont val="Verdana"/>
        <family val="2"/>
        <scheme val="minor"/>
      </rPr>
      <t xml:space="preserve"> Loss per day</t>
    </r>
  </si>
  <si>
    <t>4/2020</t>
  </si>
  <si>
    <t>Crested Cream Legbar - Bloodline B</t>
  </si>
  <si>
    <t>Enter your data in yellow boxes ( I left in some example data)</t>
  </si>
  <si>
    <r>
      <rPr>
        <sz val="11"/>
        <color theme="5"/>
        <rFont val="Verdana"/>
        <family val="2"/>
        <scheme val="minor"/>
      </rPr>
      <t xml:space="preserve">If </t>
    </r>
    <r>
      <rPr>
        <b/>
        <sz val="11"/>
        <color theme="5"/>
        <rFont val="Verdana"/>
        <family val="2"/>
        <scheme val="minor"/>
      </rPr>
      <t>% Difference</t>
    </r>
    <r>
      <rPr>
        <sz val="11"/>
        <color theme="5"/>
        <rFont val="Verdana"/>
        <family val="2"/>
        <scheme val="minor"/>
      </rPr>
      <t xml:space="preserve"> is negative, eggs are losing moisture too quickly, so increase humidity slightly. If </t>
    </r>
    <r>
      <rPr>
        <b/>
        <sz val="11"/>
        <color theme="5"/>
        <rFont val="Verdana"/>
        <family val="2"/>
        <scheme val="minor"/>
      </rPr>
      <t>% Difference</t>
    </r>
    <r>
      <rPr>
        <sz val="11"/>
        <color theme="5"/>
        <rFont val="Verdana"/>
        <family val="2"/>
        <scheme val="minor"/>
      </rPr>
      <t xml:space="preserve"> is positive, eggs aren't losing enough moisture, so decrease humidity slightly.</t>
    </r>
  </si>
  <si>
    <t>Instructions (in red).</t>
  </si>
  <si>
    <t>Candle and remove any embryo deaths, then stop turning, increase humidity, do not open the incubator.</t>
  </si>
  <si>
    <t>Day 7: Candle and remove infertile eggs</t>
  </si>
  <si>
    <t>Day 19-21:</t>
  </si>
  <si>
    <t>Zero kitchen scales with the container</t>
  </si>
  <si>
    <r>
      <t xml:space="preserve">Weigh batch of eggs at the </t>
    </r>
    <r>
      <rPr>
        <b/>
        <sz val="11"/>
        <color theme="5"/>
        <rFont val="Verdana"/>
        <family val="2"/>
        <scheme val="minor"/>
      </rPr>
      <t>SAME TIME</t>
    </r>
    <r>
      <rPr>
        <sz val="11"/>
        <color theme="5"/>
        <rFont val="Verdana"/>
        <family val="2"/>
        <scheme val="minor"/>
      </rPr>
      <t xml:space="preserve"> each day or two.</t>
    </r>
  </si>
  <si>
    <t>New Day 7 Weight of Eggs</t>
  </si>
  <si>
    <t>How to Candle Eggs</t>
  </si>
  <si>
    <t>Weight Loss Method for eggs</t>
  </si>
  <si>
    <t>After candling to remove infertile eggs, and re-measure.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</si>
</sst>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  <numFmt numFmtId="169" formatCode="#,##0.0"/>
    <numFmt numFmtId="170" formatCode="0.0"/>
  </numFmts>
  <fonts count="24" x14ac:knownFonts="1">
    <font>
      <sz val="11"/>
      <color theme="3" tint="-0.24994659260841701"/>
      <name val="Verdana"/>
      <family val="2"/>
      <scheme val="minor"/>
    </font>
    <font>
      <sz val="14"/>
      <color theme="3"/>
      <name val="Verdana"/>
      <family val="2"/>
      <scheme val="minor"/>
    </font>
    <font>
      <b/>
      <sz val="22"/>
      <color theme="0"/>
      <name val="Arial"/>
      <family val="2"/>
    </font>
    <font>
      <b/>
      <sz val="14"/>
      <color theme="0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theme="3"/>
      <name val="Verdana"/>
      <family val="2"/>
      <scheme val="minor"/>
    </font>
    <font>
      <b/>
      <sz val="11"/>
      <color theme="0"/>
      <name val="Verdana"/>
      <family val="2"/>
      <scheme val="minor"/>
    </font>
    <font>
      <b/>
      <sz val="29"/>
      <color theme="5" tint="-0.499984740745262"/>
      <name val="Verdana"/>
      <family val="2"/>
      <scheme val="minor"/>
    </font>
    <font>
      <sz val="11"/>
      <color theme="3" tint="-0.24994659260841701"/>
      <name val="Verdana"/>
      <family val="2"/>
      <scheme val="minor"/>
    </font>
    <font>
      <b/>
      <sz val="11"/>
      <color theme="4" tint="-0.499984740745262"/>
      <name val="Verdana"/>
      <family val="2"/>
      <scheme val="minor"/>
    </font>
    <font>
      <b/>
      <sz val="11"/>
      <color theme="5" tint="-0.499984740745262"/>
      <name val="Verdana"/>
      <family val="2"/>
      <scheme val="minor"/>
    </font>
    <font>
      <b/>
      <sz val="13"/>
      <color theme="4" tint="-0.499984740745262"/>
      <name val="Verdana"/>
      <family val="2"/>
      <scheme val="minor"/>
    </font>
    <font>
      <b/>
      <sz val="13"/>
      <color theme="5" tint="-0.499984740745262"/>
      <name val="Verdana"/>
      <family val="2"/>
      <scheme val="minor"/>
    </font>
    <font>
      <b/>
      <sz val="29"/>
      <color theme="4" tint="-0.499984740745262"/>
      <name val="Verdana"/>
      <family val="2"/>
      <scheme val="major"/>
    </font>
    <font>
      <sz val="11"/>
      <name val="Verdana"/>
      <family val="2"/>
      <scheme val="minor"/>
    </font>
    <font>
      <b/>
      <sz val="29"/>
      <color rgb="FF002060"/>
      <name val="Verdana"/>
      <family val="2"/>
      <scheme val="major"/>
    </font>
    <font>
      <b/>
      <sz val="29"/>
      <color theme="4" tint="0.39997558519241921"/>
      <name val="Verdana"/>
      <family val="2"/>
      <scheme val="major"/>
    </font>
    <font>
      <b/>
      <sz val="12"/>
      <color theme="4" tint="-0.499984740745262"/>
      <name val="Verdana"/>
      <family val="2"/>
      <scheme val="minor"/>
    </font>
    <font>
      <b/>
      <sz val="11"/>
      <color theme="3" tint="-0.24994659260841701"/>
      <name val="Verdana"/>
      <family val="2"/>
      <scheme val="minor"/>
    </font>
    <font>
      <b/>
      <u/>
      <sz val="11"/>
      <color theme="3" tint="-0.24994659260841701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1"/>
      <color theme="5"/>
      <name val="Verdana"/>
      <family val="2"/>
      <scheme val="minor"/>
    </font>
    <font>
      <b/>
      <sz val="11"/>
      <color theme="5"/>
      <name val="Verdana"/>
      <family val="2"/>
      <scheme val="minor"/>
    </font>
    <font>
      <b/>
      <sz val="11"/>
      <color rgb="FF0070C0"/>
      <name val="Verdana"/>
      <family val="2"/>
      <scheme val="minor"/>
    </font>
  </fonts>
  <fills count="9">
    <fill>
      <patternFill patternType="none"/>
    </fill>
    <fill>
      <patternFill patternType="gray125"/>
    </fill>
    <fill>
      <gradientFill degree="270">
        <stop position="0">
          <color theme="1"/>
        </stop>
        <stop position="1">
          <color theme="1" tint="0.1490218817712943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medium">
        <color theme="5" tint="-0.499984740745262"/>
      </top>
      <bottom style="thin">
        <color theme="3" tint="0.59996337778862885"/>
      </bottom>
      <diagonal/>
    </border>
    <border>
      <left/>
      <right/>
      <top style="medium">
        <color theme="4" tint="-0.499984740745262"/>
      </top>
      <bottom style="thin">
        <color theme="3" tint="0.59996337778862885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</borders>
  <cellStyleXfs count="31">
    <xf numFmtId="0" fontId="0" fillId="0" borderId="0" applyNumberFormat="0" applyFill="0" applyBorder="0" applyAlignment="0" applyProtection="0"/>
    <xf numFmtId="0" fontId="1" fillId="0" borderId="0" applyBorder="0" applyProtection="0">
      <alignment horizontal="left" indent="3"/>
    </xf>
    <xf numFmtId="0" fontId="4" fillId="0" borderId="5" applyFill="0" applyProtection="0">
      <alignment horizontal="center"/>
    </xf>
    <xf numFmtId="3" fontId="5" fillId="0" borderId="8" applyFill="0" applyProtection="0">
      <alignment horizontal="center"/>
    </xf>
    <xf numFmtId="0" fontId="8" fillId="0" borderId="4" applyNumberFormat="0" applyFont="0" applyFill="0" applyAlignment="0" applyProtection="0"/>
    <xf numFmtId="168" fontId="5" fillId="0" borderId="0" applyFont="0" applyFill="0" applyBorder="0" applyAlignment="0" applyProtection="0"/>
    <xf numFmtId="3" fontId="2" fillId="2" borderId="10" applyProtection="0">
      <alignment horizontal="center" vertical="center"/>
    </xf>
    <xf numFmtId="0" fontId="14" fillId="0" borderId="12" applyNumberFormat="0" applyFont="0" applyFill="0" applyAlignment="0" applyProtection="0">
      <alignment horizontal="centerContinuous" vertical="top"/>
    </xf>
    <xf numFmtId="0" fontId="14" fillId="0" borderId="11" applyNumberFormat="0" applyFont="0" applyFill="0" applyAlignment="0" applyProtection="0">
      <alignment horizontal="centerContinuous" vertical="top"/>
    </xf>
    <xf numFmtId="0" fontId="10" fillId="0" borderId="6" applyFill="0" applyProtection="0">
      <alignment horizontal="left" indent="1"/>
    </xf>
    <xf numFmtId="0" fontId="9" fillId="0" borderId="7" applyFill="0" applyProtection="0">
      <alignment horizontal="right" indent="1"/>
    </xf>
    <xf numFmtId="0" fontId="5" fillId="0" borderId="0" applyNumberFormat="0" applyFill="0" applyBorder="0" applyProtection="0">
      <alignment horizontal="left" indent="1"/>
    </xf>
    <xf numFmtId="0" fontId="5" fillId="3" borderId="1" applyNumberFormat="0" applyFont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4" borderId="2" applyNumberFormat="0" applyFont="0" applyAlignment="0" applyProtection="0"/>
    <xf numFmtId="0" fontId="7" fillId="0" borderId="0">
      <alignment horizontal="left" vertical="top"/>
    </xf>
    <xf numFmtId="3" fontId="3" fillId="6" borderId="0">
      <alignment horizontal="right" indent="1"/>
    </xf>
    <xf numFmtId="3" fontId="3" fillId="5" borderId="0">
      <alignment horizontal="right" indent="1"/>
    </xf>
    <xf numFmtId="3" fontId="11" fillId="0" borderId="8">
      <alignment horizontal="center"/>
    </xf>
    <xf numFmtId="3" fontId="12" fillId="0" borderId="8">
      <alignment horizontal="center"/>
    </xf>
    <xf numFmtId="0" fontId="13" fillId="0" borderId="0" applyProtection="0">
      <alignment horizontal="right" vertical="top"/>
    </xf>
    <xf numFmtId="0" fontId="9" fillId="0" borderId="0" applyNumberFormat="0" applyFill="0" applyProtection="0">
      <alignment horizontal="center" vertical="top"/>
    </xf>
    <xf numFmtId="0" fontId="10" fillId="0" borderId="0" applyFill="0" applyProtection="0">
      <alignment horizontal="center" vertical="top"/>
    </xf>
    <xf numFmtId="169" fontId="11" fillId="3" borderId="1" applyFont="0" applyFill="0" applyBorder="0" applyAlignment="0">
      <alignment horizontal="right" indent="1"/>
    </xf>
    <xf numFmtId="0" fontId="6" fillId="0" borderId="0" applyFill="0" applyBorder="0">
      <alignment horizontal="center"/>
    </xf>
    <xf numFmtId="0" fontId="20" fillId="0" borderId="0" applyNumberFormat="0" applyFill="0" applyBorder="0" applyAlignment="0" applyProtection="0"/>
  </cellStyleXfs>
  <cellXfs count="57">
    <xf numFmtId="0" fontId="0" fillId="0" borderId="0" xfId="0"/>
    <xf numFmtId="3" fontId="2" fillId="2" borderId="10" xfId="6">
      <alignment horizontal="center" vertical="center"/>
    </xf>
    <xf numFmtId="0" fontId="4" fillId="0" borderId="5" xfId="2">
      <alignment horizontal="center"/>
    </xf>
    <xf numFmtId="0" fontId="9" fillId="0" borderId="0" xfId="26">
      <alignment horizontal="center" vertical="top"/>
    </xf>
    <xf numFmtId="0" fontId="0" fillId="0" borderId="3" xfId="0" applyBorder="1" applyAlignment="1">
      <alignment horizontal="center" vertical="top"/>
    </xf>
    <xf numFmtId="0" fontId="10" fillId="0" borderId="0" xfId="9" applyBorder="1">
      <alignment horizontal="left" indent="1"/>
    </xf>
    <xf numFmtId="3" fontId="11" fillId="3" borderId="12" xfId="7" applyNumberFormat="1" applyFont="1" applyFill="1" applyAlignment="1">
      <alignment horizontal="right"/>
    </xf>
    <xf numFmtId="1" fontId="11" fillId="3" borderId="1" xfId="5" applyNumberFormat="1" applyFont="1" applyFill="1" applyBorder="1" applyAlignment="1" applyProtection="1">
      <alignment horizontal="right"/>
    </xf>
    <xf numFmtId="3" fontId="11" fillId="3" borderId="1" xfId="12" applyNumberFormat="1" applyFont="1" applyAlignment="1">
      <alignment horizontal="left"/>
    </xf>
    <xf numFmtId="3" fontId="11" fillId="7" borderId="12" xfId="7" applyNumberFormat="1" applyFont="1" applyFill="1" applyAlignment="1">
      <alignment horizontal="right"/>
    </xf>
    <xf numFmtId="3" fontId="11" fillId="7" borderId="1" xfId="12" applyNumberFormat="1" applyFont="1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9" fontId="9" fillId="0" borderId="0" xfId="26" applyNumberFormat="1" applyFill="1">
      <alignment horizontal="center" vertical="top"/>
    </xf>
    <xf numFmtId="170" fontId="11" fillId="3" borderId="1" xfId="5" applyNumberFormat="1" applyFont="1" applyFill="1" applyBorder="1" applyAlignment="1" applyProtection="1">
      <alignment horizontal="right"/>
    </xf>
    <xf numFmtId="0" fontId="0" fillId="0" borderId="0" xfId="0" applyAlignment="1"/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18" fillId="8" borderId="0" xfId="0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0" fontId="18" fillId="8" borderId="0" xfId="0" applyFont="1" applyFill="1" applyAlignment="1">
      <alignment horizontal="center" wrapText="1"/>
    </xf>
    <xf numFmtId="3" fontId="0" fillId="0" borderId="0" xfId="0" applyNumberFormat="1" applyFill="1" applyAlignment="1">
      <alignment horizontal="left"/>
    </xf>
    <xf numFmtId="0" fontId="18" fillId="0" borderId="0" xfId="0" applyFont="1" applyAlignment="1">
      <alignment horizontal="left"/>
    </xf>
    <xf numFmtId="0" fontId="18" fillId="8" borderId="0" xfId="0" applyFont="1" applyFill="1" applyAlignment="1">
      <alignment horizontal="left"/>
    </xf>
    <xf numFmtId="0" fontId="19" fillId="8" borderId="0" xfId="0" applyFont="1" applyFill="1" applyAlignment="1">
      <alignment horizontal="center" vertical="center"/>
    </xf>
    <xf numFmtId="0" fontId="18" fillId="0" borderId="0" xfId="0" applyFont="1"/>
    <xf numFmtId="0" fontId="18" fillId="8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70" fontId="0" fillId="0" borderId="0" xfId="0" applyNumberFormat="1" applyAlignment="1">
      <alignment horizontal="center"/>
    </xf>
    <xf numFmtId="3" fontId="18" fillId="0" borderId="0" xfId="0" applyNumberFormat="1" applyFont="1" applyFill="1" applyAlignment="1">
      <alignment horizontal="center"/>
    </xf>
    <xf numFmtId="170" fontId="18" fillId="0" borderId="0" xfId="0" applyNumberFormat="1" applyFont="1" applyAlignment="1">
      <alignment horizontal="center"/>
    </xf>
    <xf numFmtId="0" fontId="18" fillId="8" borderId="0" xfId="0" applyFont="1" applyFill="1" applyAlignment="1">
      <alignment wrapText="1"/>
    </xf>
    <xf numFmtId="3" fontId="0" fillId="7" borderId="0" xfId="0" applyNumberFormat="1" applyFill="1" applyAlignment="1">
      <alignment horizontal="center"/>
    </xf>
    <xf numFmtId="168" fontId="0" fillId="0" borderId="0" xfId="5" applyFont="1" applyAlignment="1">
      <alignment horizontal="center"/>
    </xf>
    <xf numFmtId="0" fontId="0" fillId="7" borderId="0" xfId="0" applyFill="1" applyAlignment="1">
      <alignment horizontal="center"/>
    </xf>
    <xf numFmtId="0" fontId="21" fillId="0" borderId="0" xfId="0" applyFont="1"/>
    <xf numFmtId="0" fontId="22" fillId="0" borderId="0" xfId="0" applyFont="1"/>
    <xf numFmtId="0" fontId="0" fillId="0" borderId="0" xfId="0" applyFill="1" applyAlignment="1">
      <alignment horizontal="center"/>
    </xf>
    <xf numFmtId="0" fontId="17" fillId="0" borderId="7" xfId="10" applyFont="1" applyAlignment="1">
      <alignment horizontal="left" indent="1"/>
    </xf>
    <xf numFmtId="168" fontId="0" fillId="0" borderId="16" xfId="5" applyFont="1" applyBorder="1" applyAlignment="1">
      <alignment horizontal="center"/>
    </xf>
    <xf numFmtId="169" fontId="2" fillId="2" borderId="10" xfId="15" applyNumberFormat="1" applyFont="1" applyFill="1" applyBorder="1" applyAlignment="1">
      <alignment horizontal="center" vertical="center"/>
    </xf>
    <xf numFmtId="0" fontId="21" fillId="0" borderId="17" xfId="0" applyFont="1" applyBorder="1"/>
    <xf numFmtId="168" fontId="18" fillId="0" borderId="16" xfId="5" applyFont="1" applyBorder="1" applyAlignment="1">
      <alignment horizontal="center"/>
    </xf>
    <xf numFmtId="0" fontId="20" fillId="0" borderId="0" xfId="30"/>
    <xf numFmtId="0" fontId="23" fillId="0" borderId="0" xfId="0" applyFont="1" applyAlignment="1">
      <alignment horizontal="left"/>
    </xf>
    <xf numFmtId="0" fontId="20" fillId="0" borderId="0" xfId="30" applyAlignment="1">
      <alignment horizontal="left"/>
    </xf>
    <xf numFmtId="0" fontId="5" fillId="3" borderId="9" xfId="12" applyBorder="1" applyAlignment="1">
      <alignment horizontal="left" indent="1"/>
    </xf>
    <xf numFmtId="0" fontId="19" fillId="8" borderId="0" xfId="0" applyFont="1" applyFill="1" applyAlignment="1">
      <alignment horizontal="center" vertical="center"/>
    </xf>
    <xf numFmtId="0" fontId="13" fillId="0" borderId="0" xfId="25" applyAlignment="1">
      <alignment horizontal="left" vertical="top"/>
    </xf>
    <xf numFmtId="15" fontId="4" fillId="7" borderId="15" xfId="2" applyNumberFormat="1" applyFill="1" applyBorder="1" applyAlignment="1">
      <alignment horizontal="left"/>
    </xf>
    <xf numFmtId="0" fontId="4" fillId="7" borderId="5" xfId="2" applyFill="1" applyAlignment="1">
      <alignment horizontal="left"/>
    </xf>
    <xf numFmtId="49" fontId="4" fillId="7" borderId="13" xfId="2" applyNumberFormat="1" applyFill="1" applyBorder="1" applyAlignment="1">
      <alignment horizontal="left"/>
    </xf>
    <xf numFmtId="49" fontId="4" fillId="7" borderId="14" xfId="2" applyNumberFormat="1" applyFill="1" applyBorder="1" applyAlignment="1">
      <alignment horizontal="left"/>
    </xf>
    <xf numFmtId="0" fontId="4" fillId="7" borderId="13" xfId="2" applyFill="1" applyBorder="1" applyAlignment="1">
      <alignment horizontal="left"/>
    </xf>
    <xf numFmtId="0" fontId="4" fillId="7" borderId="14" xfId="2" applyFill="1" applyBorder="1" applyAlignment="1">
      <alignment horizontal="left"/>
    </xf>
    <xf numFmtId="0" fontId="5" fillId="3" borderId="12" xfId="7" applyFont="1" applyFill="1" applyAlignment="1">
      <alignment horizontal="left" indent="1"/>
    </xf>
    <xf numFmtId="0" fontId="22" fillId="0" borderId="0" xfId="0" applyFont="1" applyBorder="1" applyAlignment="1">
      <alignment horizontal="left" vertical="center" wrapText="1"/>
    </xf>
  </cellXfs>
  <cellStyles count="31">
    <cellStyle name="Comma" xfId="15" builtinId="3" customBuiltin="1"/>
    <cellStyle name="Comma [0]" xfId="16" builtinId="6" customBuiltin="1"/>
    <cellStyle name="Currency" xfId="17" builtinId="4" customBuiltin="1"/>
    <cellStyle name="Currency [0]" xfId="18" builtinId="7" customBuiltin="1"/>
    <cellStyle name="Day" xfId="3" xr:uid="{00000000-0005-0000-0000-000004000000}"/>
    <cellStyle name="Decimal" xfId="28" xr:uid="{00000000-0005-0000-0000-000005000000}"/>
    <cellStyle name="Heading 1" xfId="1" builtinId="16" customBuiltin="1"/>
    <cellStyle name="Heading 2" xfId="2" builtinId="17" customBuiltin="1"/>
    <cellStyle name="Heading 3" xfId="26" builtinId="18" customBuiltin="1"/>
    <cellStyle name="Heading 4" xfId="27" builtinId="19" customBuiltin="1"/>
    <cellStyle name="Her Name" xfId="9" xr:uid="{00000000-0005-0000-0000-00000A000000}"/>
    <cellStyle name="Her Stats" xfId="24" xr:uid="{00000000-0005-0000-0000-00000B000000}"/>
    <cellStyle name="Her Total Lost" xfId="22" xr:uid="{00000000-0005-0000-0000-00000C000000}"/>
    <cellStyle name="Her Total Lost Shade" xfId="14" xr:uid="{00000000-0005-0000-0000-00000D000000}"/>
    <cellStyle name="His Name" xfId="10" xr:uid="{00000000-0005-0000-0000-00000E000000}"/>
    <cellStyle name="His stats" xfId="23" xr:uid="{00000000-0005-0000-0000-00000F000000}"/>
    <cellStyle name="His Total Lost" xfId="21" xr:uid="{00000000-0005-0000-0000-000010000000}"/>
    <cellStyle name="His Total Lost Shade" xfId="13" xr:uid="{00000000-0005-0000-0000-000011000000}"/>
    <cellStyle name="Hyperlink" xfId="30" builtinId="8"/>
    <cellStyle name="Normal" xfId="0" builtinId="0" customBuiltin="1"/>
    <cellStyle name="Note" xfId="19" builtinId="10" customBuiltin="1"/>
    <cellStyle name="Percent" xfId="5" builtinId="5" customBuiltin="1"/>
    <cellStyle name="Progress_Bar" xfId="29" xr:uid="{00000000-0005-0000-0000-000015000000}"/>
    <cellStyle name="Stats Labels" xfId="11" xr:uid="{00000000-0005-0000-0000-000016000000}"/>
    <cellStyle name="Stats Shade" xfId="12" xr:uid="{00000000-0005-0000-0000-000017000000}"/>
    <cellStyle name="Title" xfId="25" builtinId="15" customBuiltin="1"/>
    <cellStyle name="Top border hers" xfId="8" xr:uid="{00000000-0005-0000-0000-000019000000}"/>
    <cellStyle name="Top border his" xfId="7" xr:uid="{00000000-0005-0000-0000-00001A000000}"/>
    <cellStyle name="Top Entry" xfId="6" xr:uid="{00000000-0005-0000-0000-00001B000000}"/>
    <cellStyle name="Tracker" xfId="20" xr:uid="{00000000-0005-0000-0000-00001C000000}"/>
    <cellStyle name="Underline" xfId="4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77880</xdr:colOff>
      <xdr:row>8</xdr:row>
      <xdr:rowOff>19050</xdr:rowOff>
    </xdr:from>
    <xdr:to>
      <xdr:col>5</xdr:col>
      <xdr:colOff>451910</xdr:colOff>
      <xdr:row>9</xdr:row>
      <xdr:rowOff>392431</xdr:rowOff>
    </xdr:to>
    <xdr:grpSp>
      <xdr:nvGrpSpPr>
        <xdr:cNvPr id="6" name="Chart Icon" descr="Small columnar 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921498" y="3022226"/>
          <a:ext cx="374030" cy="619911"/>
          <a:chOff x="6419850" y="1150619"/>
          <a:chExt cx="263652" cy="41148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6515100" y="1287779"/>
            <a:ext cx="73152" cy="274320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419850" y="1150619"/>
            <a:ext cx="73152" cy="411480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610350" y="1379219"/>
            <a:ext cx="73152" cy="182880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2</xdr:col>
      <xdr:colOff>238125</xdr:colOff>
      <xdr:row>9</xdr:row>
      <xdr:rowOff>19050</xdr:rowOff>
    </xdr:from>
    <xdr:to>
      <xdr:col>2</xdr:col>
      <xdr:colOff>878205</xdr:colOff>
      <xdr:row>9</xdr:row>
      <xdr:rowOff>313663</xdr:rowOff>
    </xdr:to>
    <xdr:sp macro="" textlink="">
      <xdr:nvSpPr>
        <xdr:cNvPr id="7" name="Right Arrow 6" descr="Right pointing arrow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>
        <a:xfrm>
          <a:off x="1609725" y="1647825"/>
          <a:ext cx="640080" cy="294613"/>
        </a:xfrm>
        <a:prstGeom prst="rightArrow">
          <a:avLst>
            <a:gd name="adj1" fmla="val 50000"/>
            <a:gd name="adj2" fmla="val 51806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113180</xdr:colOff>
      <xdr:row>0</xdr:row>
      <xdr:rowOff>156882</xdr:rowOff>
    </xdr:from>
    <xdr:to>
      <xdr:col>5</xdr:col>
      <xdr:colOff>113180</xdr:colOff>
      <xdr:row>2</xdr:row>
      <xdr:rowOff>2240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DBF2FC1-F86F-4FEC-80DA-3FA88C6AB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7298" y="156882"/>
          <a:ext cx="3619500" cy="741829"/>
        </a:xfrm>
        <a:prstGeom prst="rect">
          <a:avLst/>
        </a:prstGeom>
      </xdr:spPr>
    </xdr:pic>
    <xdr:clientData/>
  </xdr:twoCellAnchor>
  <xdr:twoCellAnchor editAs="oneCell">
    <xdr:from>
      <xdr:col>5</xdr:col>
      <xdr:colOff>287033</xdr:colOff>
      <xdr:row>27</xdr:row>
      <xdr:rowOff>132068</xdr:rowOff>
    </xdr:from>
    <xdr:to>
      <xdr:col>5</xdr:col>
      <xdr:colOff>581646</xdr:colOff>
      <xdr:row>30</xdr:row>
      <xdr:rowOff>57772</xdr:rowOff>
    </xdr:to>
    <xdr:sp macro="" textlink="">
      <xdr:nvSpPr>
        <xdr:cNvPr id="9" name="Right Arrow 6" descr="Right pointing arrow">
          <a:extLst>
            <a:ext uri="{FF2B5EF4-FFF2-40B4-BE49-F238E27FC236}">
              <a16:creationId xmlns:a16="http://schemas.microsoft.com/office/drawing/2014/main" id="{9554194E-1942-49CB-A52E-9E192AADE1EF}"/>
            </a:ext>
          </a:extLst>
        </xdr:cNvPr>
        <xdr:cNvSpPr>
          <a:spLocks noChangeAspect="1"/>
        </xdr:cNvSpPr>
      </xdr:nvSpPr>
      <xdr:spPr>
        <a:xfrm rot="5400000">
          <a:off x="3990975" y="8705851"/>
          <a:ext cx="640080" cy="294613"/>
        </a:xfrm>
        <a:prstGeom prst="rightArrow">
          <a:avLst>
            <a:gd name="adj1" fmla="val 50000"/>
            <a:gd name="adj2" fmla="val 51806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66635A"/>
      </a:dk2>
      <a:lt2>
        <a:srgbClr val="FFFFFF"/>
      </a:lt2>
      <a:accent1>
        <a:srgbClr val="78BAC7"/>
      </a:accent1>
      <a:accent2>
        <a:srgbClr val="F66A59"/>
      </a:accent2>
      <a:accent3>
        <a:srgbClr val="A2CF29"/>
      </a:accent3>
      <a:accent4>
        <a:srgbClr val="FC9A42"/>
      </a:accent4>
      <a:accent5>
        <a:srgbClr val="CCB37D"/>
      </a:accent5>
      <a:accent6>
        <a:srgbClr val="B7709D"/>
      </a:accent6>
      <a:hlink>
        <a:srgbClr val="78BAC7"/>
      </a:hlink>
      <a:folHlink>
        <a:srgbClr val="B7709D"/>
      </a:folHlink>
    </a:clrScheme>
    <a:fontScheme name="150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ultrykeeper.com/incubation-brooding/weight-loss-method-for-incubation/" TargetMode="External"/><Relationship Id="rId1" Type="http://schemas.openxmlformats.org/officeDocument/2006/relationships/hyperlink" Target="https://poultrykeeper.com/incubation-brooding/candling-egg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2:M48"/>
  <sheetViews>
    <sheetView showGridLines="0" tabSelected="1" zoomScale="85" zoomScaleNormal="85" workbookViewId="0">
      <selection activeCell="C4" sqref="C4:G4"/>
    </sheetView>
  </sheetViews>
  <sheetFormatPr defaultRowHeight="18.75" customHeight="1" x14ac:dyDescent="0.2"/>
  <cols>
    <col min="1" max="1" width="2.296875" customWidth="1"/>
    <col min="2" max="2" width="10.796875" customWidth="1"/>
    <col min="3" max="3" width="11.69921875" customWidth="1"/>
    <col min="4" max="4" width="10.5" customWidth="1"/>
    <col min="5" max="5" width="5" customWidth="1"/>
    <col min="6" max="6" width="8.8984375" customWidth="1"/>
    <col min="7" max="7" width="9.19921875" customWidth="1"/>
    <col min="8" max="8" width="40.19921875" customWidth="1"/>
    <col min="9" max="9" width="2.69921875" customWidth="1"/>
  </cols>
  <sheetData>
    <row r="2" spans="2:10" ht="51.75" customHeight="1" x14ac:dyDescent="0.2"/>
    <row r="3" spans="2:10" ht="39.950000000000003" customHeight="1" x14ac:dyDescent="0.2">
      <c r="B3" s="48" t="s">
        <v>1</v>
      </c>
      <c r="C3" s="48"/>
      <c r="D3" s="48"/>
      <c r="E3" s="48"/>
      <c r="F3" s="48"/>
      <c r="G3" s="48"/>
      <c r="H3" s="48"/>
    </row>
    <row r="4" spans="2:10" ht="27" customHeight="1" thickBot="1" x14ac:dyDescent="0.25">
      <c r="B4" s="38" t="s">
        <v>2</v>
      </c>
      <c r="C4" s="49">
        <v>43930</v>
      </c>
      <c r="D4" s="50"/>
      <c r="E4" s="50"/>
      <c r="F4" s="50"/>
      <c r="G4" s="50"/>
    </row>
    <row r="5" spans="2:10" ht="27" customHeight="1" thickBot="1" x14ac:dyDescent="0.25">
      <c r="B5" s="38" t="s">
        <v>3</v>
      </c>
      <c r="C5" s="51" t="s">
        <v>25</v>
      </c>
      <c r="D5" s="52"/>
      <c r="E5" s="52"/>
      <c r="F5" s="52"/>
      <c r="G5" s="52"/>
    </row>
    <row r="6" spans="2:10" ht="27" customHeight="1" thickBot="1" x14ac:dyDescent="0.25">
      <c r="B6" s="38" t="s">
        <v>13</v>
      </c>
      <c r="C6" s="53" t="s">
        <v>26</v>
      </c>
      <c r="D6" s="54"/>
      <c r="E6" s="54"/>
      <c r="F6" s="54"/>
      <c r="G6" s="54"/>
    </row>
    <row r="7" spans="2:10" ht="16.5" customHeight="1" x14ac:dyDescent="0.2">
      <c r="B7" s="38"/>
      <c r="C7" s="11"/>
      <c r="D7" s="12"/>
      <c r="E7" s="12"/>
      <c r="F7" s="12"/>
      <c r="G7" s="12"/>
    </row>
    <row r="8" spans="2:10" ht="27" customHeight="1" thickBot="1" x14ac:dyDescent="0.25">
      <c r="B8" s="2" t="s">
        <v>4</v>
      </c>
      <c r="D8" s="2" t="s">
        <v>0</v>
      </c>
      <c r="G8" s="5"/>
    </row>
    <row r="9" spans="2:10" ht="20.100000000000001" customHeight="1" thickBot="1" x14ac:dyDescent="0.25">
      <c r="B9" s="2" t="s">
        <v>12</v>
      </c>
      <c r="C9" s="13">
        <v>0.12</v>
      </c>
      <c r="D9" s="2" t="s">
        <v>12</v>
      </c>
      <c r="H9" s="25"/>
      <c r="I9" s="35"/>
      <c r="J9" s="35"/>
    </row>
    <row r="10" spans="2:10" ht="32.1" customHeight="1" thickTop="1" thickBot="1" x14ac:dyDescent="0.25">
      <c r="B10" s="40">
        <f>D14</f>
        <v>64</v>
      </c>
      <c r="D10" s="1">
        <f>D14-(D14*C9)</f>
        <v>56.32</v>
      </c>
      <c r="H10" s="43" t="s">
        <v>37</v>
      </c>
    </row>
    <row r="11" spans="2:10" ht="30" customHeight="1" thickTop="1" thickBot="1" x14ac:dyDescent="0.25">
      <c r="B11" s="4" t="s">
        <v>10</v>
      </c>
      <c r="C11" s="3" t="s">
        <v>5</v>
      </c>
      <c r="D11" s="4" t="s">
        <v>10</v>
      </c>
    </row>
    <row r="12" spans="2:10" ht="21" customHeight="1" x14ac:dyDescent="0.2">
      <c r="B12" s="55" t="s">
        <v>6</v>
      </c>
      <c r="C12" s="55"/>
      <c r="D12" s="9">
        <v>24</v>
      </c>
      <c r="E12" s="6" t="s">
        <v>9</v>
      </c>
      <c r="H12" s="36" t="s">
        <v>29</v>
      </c>
    </row>
    <row r="13" spans="2:10" ht="21" customHeight="1" x14ac:dyDescent="0.2">
      <c r="B13" s="46" t="s">
        <v>7</v>
      </c>
      <c r="C13" s="46"/>
      <c r="D13" s="10">
        <v>1536</v>
      </c>
      <c r="E13" s="8" t="s">
        <v>8</v>
      </c>
      <c r="H13" s="35" t="s">
        <v>27</v>
      </c>
    </row>
    <row r="14" spans="2:10" ht="21" customHeight="1" x14ac:dyDescent="0.2">
      <c r="B14" s="46" t="s">
        <v>11</v>
      </c>
      <c r="C14" s="46"/>
      <c r="D14" s="7">
        <f>D13/D12</f>
        <v>64</v>
      </c>
      <c r="E14" s="8" t="s">
        <v>8</v>
      </c>
      <c r="H14" s="35" t="s">
        <v>33</v>
      </c>
    </row>
    <row r="15" spans="2:10" ht="21" customHeight="1" x14ac:dyDescent="0.2">
      <c r="B15" s="46" t="s">
        <v>24</v>
      </c>
      <c r="C15" s="46"/>
      <c r="D15" s="14">
        <f>(C9*D13)/18</f>
        <v>10.24</v>
      </c>
      <c r="E15" s="8" t="s">
        <v>8</v>
      </c>
      <c r="H15" s="35" t="s">
        <v>34</v>
      </c>
    </row>
    <row r="16" spans="2:10" ht="39.950000000000003" customHeight="1" x14ac:dyDescent="0.2"/>
    <row r="17" spans="2:13" ht="21" customHeight="1" x14ac:dyDescent="0.2">
      <c r="B17" s="47" t="s">
        <v>21</v>
      </c>
      <c r="C17" s="47"/>
      <c r="D17" s="47"/>
      <c r="E17" s="47"/>
      <c r="F17" s="47"/>
      <c r="G17" s="24"/>
      <c r="H17" s="44"/>
    </row>
    <row r="18" spans="2:13" ht="30" customHeight="1" x14ac:dyDescent="0.2">
      <c r="B18" s="23" t="s">
        <v>14</v>
      </c>
      <c r="C18" s="26" t="s">
        <v>18</v>
      </c>
      <c r="D18" s="18" t="s">
        <v>22</v>
      </c>
      <c r="E18" s="31"/>
      <c r="F18" s="20" t="s">
        <v>20</v>
      </c>
      <c r="G18" s="26" t="s">
        <v>23</v>
      </c>
    </row>
    <row r="19" spans="2:13" ht="18.75" customHeight="1" x14ac:dyDescent="0.2">
      <c r="B19" s="22">
        <v>1</v>
      </c>
      <c r="C19" s="29">
        <f>D13</f>
        <v>1536</v>
      </c>
      <c r="D19" s="30">
        <f>C19/D12</f>
        <v>64</v>
      </c>
      <c r="E19" s="15"/>
      <c r="F19" s="29">
        <v>1536</v>
      </c>
      <c r="G19" s="42">
        <f>IF(OR(ISBLANK(C19),ISBLANK(F19)), "", (F19/C19)-100%)</f>
        <v>0</v>
      </c>
      <c r="H19" s="56" t="s">
        <v>28</v>
      </c>
      <c r="I19" s="56"/>
      <c r="J19" s="56"/>
      <c r="K19" s="56"/>
      <c r="L19" s="56"/>
      <c r="M19" s="56"/>
    </row>
    <row r="20" spans="2:13" ht="18.75" customHeight="1" x14ac:dyDescent="0.2">
      <c r="B20" s="22">
        <v>2</v>
      </c>
      <c r="C20" s="16">
        <f>C19-D15</f>
        <v>1525.76</v>
      </c>
      <c r="D20" s="28">
        <f>C20/D12</f>
        <v>63.573333333333331</v>
      </c>
      <c r="F20" s="32">
        <v>1505</v>
      </c>
      <c r="G20" s="39">
        <f t="shared" ref="G20:G25" si="0">IF(OR(ISBLANK(C20),ISBLANK(F20)), "", (F20/C20)-100%)</f>
        <v>-1.360633389261745E-2</v>
      </c>
      <c r="H20" s="56"/>
      <c r="I20" s="56"/>
      <c r="J20" s="56"/>
      <c r="K20" s="56"/>
      <c r="L20" s="56"/>
      <c r="M20" s="56"/>
    </row>
    <row r="21" spans="2:13" ht="18.75" customHeight="1" x14ac:dyDescent="0.2">
      <c r="B21" s="22">
        <v>3</v>
      </c>
      <c r="C21" s="16">
        <f>C20-D15</f>
        <v>1515.52</v>
      </c>
      <c r="D21" s="28">
        <f>C21/D12</f>
        <v>63.146666666666668</v>
      </c>
      <c r="F21" s="32"/>
      <c r="G21" s="39" t="str">
        <f t="shared" si="0"/>
        <v/>
      </c>
      <c r="H21" s="56"/>
      <c r="I21" s="56"/>
      <c r="J21" s="56"/>
      <c r="K21" s="56"/>
      <c r="L21" s="56"/>
      <c r="M21" s="56"/>
    </row>
    <row r="22" spans="2:13" ht="18.75" customHeight="1" x14ac:dyDescent="0.2">
      <c r="B22" s="22">
        <v>4</v>
      </c>
      <c r="C22" s="16">
        <f>C21-D15</f>
        <v>1505.28</v>
      </c>
      <c r="D22" s="28">
        <f>C22/D12</f>
        <v>62.72</v>
      </c>
      <c r="F22" s="32">
        <v>1496</v>
      </c>
      <c r="G22" s="39">
        <f t="shared" si="0"/>
        <v>-6.1649659863944883E-3</v>
      </c>
      <c r="H22" s="56"/>
      <c r="I22" s="56"/>
      <c r="J22" s="56"/>
      <c r="K22" s="56"/>
      <c r="L22" s="56"/>
      <c r="M22" s="56"/>
    </row>
    <row r="23" spans="2:13" ht="18.75" customHeight="1" x14ac:dyDescent="0.2">
      <c r="B23" s="22">
        <v>5</v>
      </c>
      <c r="C23" s="17">
        <f>C22-D15</f>
        <v>1495.04</v>
      </c>
      <c r="D23" s="28">
        <f>C23/D12</f>
        <v>62.293333333333329</v>
      </c>
      <c r="F23" s="32"/>
      <c r="G23" s="39" t="str">
        <f t="shared" si="0"/>
        <v/>
      </c>
      <c r="H23" s="56"/>
      <c r="I23" s="56"/>
      <c r="J23" s="56"/>
      <c r="K23" s="56"/>
      <c r="L23" s="56"/>
      <c r="M23" s="56"/>
    </row>
    <row r="24" spans="2:13" ht="18.75" customHeight="1" x14ac:dyDescent="0.2">
      <c r="B24" s="22">
        <v>6</v>
      </c>
      <c r="C24" s="16">
        <f>C23-D15</f>
        <v>1484.8</v>
      </c>
      <c r="D24" s="28">
        <f>C24/D12</f>
        <v>61.866666666666667</v>
      </c>
      <c r="F24" s="32">
        <v>1480</v>
      </c>
      <c r="G24" s="39">
        <f t="shared" si="0"/>
        <v>-3.2327586206896131E-3</v>
      </c>
      <c r="H24" s="56"/>
      <c r="I24" s="56"/>
      <c r="J24" s="56"/>
      <c r="K24" s="56"/>
      <c r="L24" s="56"/>
      <c r="M24" s="56"/>
    </row>
    <row r="25" spans="2:13" ht="18.75" customHeight="1" x14ac:dyDescent="0.2">
      <c r="B25" s="22">
        <v>7</v>
      </c>
      <c r="C25" s="17">
        <f>C24-D15</f>
        <v>1474.56</v>
      </c>
      <c r="D25" s="28">
        <f>C25/D12</f>
        <v>61.44</v>
      </c>
      <c r="F25" s="32">
        <v>1472</v>
      </c>
      <c r="G25" s="39">
        <f t="shared" si="0"/>
        <v>-1.7361111111110494E-3</v>
      </c>
      <c r="H25" s="56"/>
      <c r="I25" s="56"/>
      <c r="J25" s="56"/>
      <c r="K25" s="56"/>
      <c r="L25" s="56"/>
      <c r="M25" s="56"/>
    </row>
    <row r="26" spans="2:13" ht="18.75" customHeight="1" x14ac:dyDescent="0.2">
      <c r="B26" s="22"/>
      <c r="C26" s="17"/>
      <c r="D26" s="19"/>
      <c r="F26" s="21"/>
    </row>
    <row r="27" spans="2:13" ht="18.75" customHeight="1" thickBot="1" x14ac:dyDescent="0.25">
      <c r="B27" s="36" t="s">
        <v>31</v>
      </c>
    </row>
    <row r="28" spans="2:13" ht="18.75" customHeight="1" x14ac:dyDescent="0.2">
      <c r="B28" s="55" t="s">
        <v>15</v>
      </c>
      <c r="C28" s="55"/>
      <c r="D28" s="9">
        <v>19</v>
      </c>
      <c r="E28" s="6" t="s">
        <v>9</v>
      </c>
      <c r="H28" s="41" t="s">
        <v>38</v>
      </c>
    </row>
    <row r="29" spans="2:13" ht="18.75" customHeight="1" x14ac:dyDescent="0.2">
      <c r="B29" s="46" t="s">
        <v>35</v>
      </c>
      <c r="C29" s="46"/>
      <c r="D29" s="10">
        <v>1156</v>
      </c>
      <c r="E29" s="8" t="s">
        <v>8</v>
      </c>
    </row>
    <row r="30" spans="2:13" ht="18.75" customHeight="1" x14ac:dyDescent="0.2">
      <c r="B30" s="46" t="s">
        <v>11</v>
      </c>
      <c r="C30" s="46"/>
      <c r="D30" s="7">
        <f>D29/D28</f>
        <v>60.842105263157897</v>
      </c>
      <c r="E30" s="8" t="s">
        <v>8</v>
      </c>
      <c r="G30" s="27"/>
      <c r="H30" s="45" t="s">
        <v>36</v>
      </c>
      <c r="I30" s="43"/>
    </row>
    <row r="31" spans="2:13" ht="18.75" customHeight="1" x14ac:dyDescent="0.2">
      <c r="B31" s="46" t="s">
        <v>16</v>
      </c>
      <c r="C31" s="46"/>
      <c r="D31" s="14">
        <f>(C9*D29)/18</f>
        <v>7.706666666666667</v>
      </c>
      <c r="E31" s="8" t="s">
        <v>8</v>
      </c>
    </row>
    <row r="33" spans="2:7" ht="33" customHeight="1" x14ac:dyDescent="0.2">
      <c r="B33" s="23" t="s">
        <v>14</v>
      </c>
      <c r="C33" s="20" t="s">
        <v>18</v>
      </c>
      <c r="D33" s="20" t="s">
        <v>22</v>
      </c>
      <c r="E33" s="31"/>
      <c r="F33" s="20" t="s">
        <v>20</v>
      </c>
      <c r="G33" s="26" t="s">
        <v>23</v>
      </c>
    </row>
    <row r="34" spans="2:7" ht="18.75" customHeight="1" x14ac:dyDescent="0.2">
      <c r="B34" s="22">
        <v>8</v>
      </c>
      <c r="C34" s="17">
        <f>D29-D31</f>
        <v>1148.2933333333333</v>
      </c>
      <c r="D34" s="28">
        <f>C34/D28</f>
        <v>60.436491228070174</v>
      </c>
      <c r="F34" s="34">
        <v>1138</v>
      </c>
      <c r="G34" s="33">
        <f t="shared" ref="G34:G44" si="1">IF(OR(ISBLANK(C34),ISBLANK(F34)), "", (F34/C34)-100%)</f>
        <v>-8.9640277745522967E-3</v>
      </c>
    </row>
    <row r="35" spans="2:7" ht="18.75" customHeight="1" x14ac:dyDescent="0.2">
      <c r="B35" s="22">
        <v>9</v>
      </c>
      <c r="C35" s="17">
        <f>C34-D31</f>
        <v>1140.5866666666666</v>
      </c>
      <c r="D35" s="28">
        <f>C35/D28</f>
        <v>60.030877192982452</v>
      </c>
      <c r="F35" s="34"/>
      <c r="G35" s="33" t="str">
        <f t="shared" si="1"/>
        <v/>
      </c>
    </row>
    <row r="36" spans="2:7" ht="18.75" customHeight="1" x14ac:dyDescent="0.2">
      <c r="B36" s="22">
        <v>10</v>
      </c>
      <c r="C36" s="17">
        <f>C35-D31</f>
        <v>1132.8799999999999</v>
      </c>
      <c r="D36" s="28">
        <f>C36/D28</f>
        <v>59.625263157894729</v>
      </c>
      <c r="F36" s="34">
        <v>1119</v>
      </c>
      <c r="G36" s="33">
        <f t="shared" si="1"/>
        <v>-1.2251959607372243E-2</v>
      </c>
    </row>
    <row r="37" spans="2:7" ht="18.75" customHeight="1" x14ac:dyDescent="0.2">
      <c r="B37" s="22">
        <v>11</v>
      </c>
      <c r="C37" s="17">
        <f>C36-D31</f>
        <v>1125.1733333333332</v>
      </c>
      <c r="D37" s="28">
        <f>C37/D28</f>
        <v>59.219649122807006</v>
      </c>
      <c r="F37" s="34">
        <v>1113</v>
      </c>
      <c r="G37" s="33">
        <f t="shared" si="1"/>
        <v>-1.0819073801962231E-2</v>
      </c>
    </row>
    <row r="38" spans="2:7" ht="18.75" customHeight="1" x14ac:dyDescent="0.2">
      <c r="B38" s="22">
        <v>12</v>
      </c>
      <c r="C38" s="17">
        <f>C37-D31</f>
        <v>1117.4666666666665</v>
      </c>
      <c r="D38" s="28">
        <f>C38/D28</f>
        <v>58.81403508771929</v>
      </c>
      <c r="F38" s="34"/>
      <c r="G38" s="33" t="str">
        <f t="shared" si="1"/>
        <v/>
      </c>
    </row>
    <row r="39" spans="2:7" ht="18.75" customHeight="1" x14ac:dyDescent="0.2">
      <c r="B39" s="22">
        <v>13</v>
      </c>
      <c r="C39" s="17">
        <f>C38-D31</f>
        <v>1109.7599999999998</v>
      </c>
      <c r="D39" s="28">
        <f>C39/D28</f>
        <v>58.408421052631567</v>
      </c>
      <c r="F39" s="34">
        <v>1090</v>
      </c>
      <c r="G39" s="33">
        <f t="shared" si="1"/>
        <v>-1.780565167243342E-2</v>
      </c>
    </row>
    <row r="40" spans="2:7" ht="18.75" customHeight="1" x14ac:dyDescent="0.2">
      <c r="B40" s="22">
        <v>14</v>
      </c>
      <c r="C40" s="17">
        <f>C39-D31</f>
        <v>1102.0533333333331</v>
      </c>
      <c r="D40" s="28">
        <f>C40/D28</f>
        <v>58.002807017543844</v>
      </c>
      <c r="F40" s="34"/>
      <c r="G40" s="33" t="str">
        <f t="shared" si="1"/>
        <v/>
      </c>
    </row>
    <row r="41" spans="2:7" ht="18.75" customHeight="1" x14ac:dyDescent="0.2">
      <c r="B41" s="22">
        <v>15</v>
      </c>
      <c r="C41" s="17">
        <f>C40-D31</f>
        <v>1094.3466666666664</v>
      </c>
      <c r="D41" s="28">
        <f>C41/D28</f>
        <v>57.597192982456122</v>
      </c>
      <c r="F41" s="34">
        <v>1077</v>
      </c>
      <c r="G41" s="33">
        <f t="shared" si="1"/>
        <v>-1.5851162337345626E-2</v>
      </c>
    </row>
    <row r="42" spans="2:7" ht="18.75" customHeight="1" x14ac:dyDescent="0.2">
      <c r="B42" s="22">
        <v>16</v>
      </c>
      <c r="C42" s="17">
        <f>C41-D31</f>
        <v>1086.6399999999996</v>
      </c>
      <c r="D42" s="28">
        <f>C42/D28</f>
        <v>57.191578947368406</v>
      </c>
      <c r="F42" s="34"/>
      <c r="G42" s="33" t="str">
        <f t="shared" si="1"/>
        <v/>
      </c>
    </row>
    <row r="43" spans="2:7" ht="18.75" customHeight="1" x14ac:dyDescent="0.2">
      <c r="B43" s="22">
        <v>17</v>
      </c>
      <c r="C43" s="17">
        <f>C42-D31</f>
        <v>1078.9333333333329</v>
      </c>
      <c r="D43" s="28">
        <f>C43/D28</f>
        <v>56.785964912280683</v>
      </c>
      <c r="F43" s="34">
        <v>1062</v>
      </c>
      <c r="G43" s="33">
        <f t="shared" si="1"/>
        <v>-1.5694513099356988E-2</v>
      </c>
    </row>
    <row r="44" spans="2:7" ht="18.75" customHeight="1" x14ac:dyDescent="0.2">
      <c r="B44" s="22">
        <v>18</v>
      </c>
      <c r="C44" s="17">
        <f>C43-D31</f>
        <v>1071.2266666666662</v>
      </c>
      <c r="D44" s="28">
        <f>C44/D28</f>
        <v>56.38035087719296</v>
      </c>
      <c r="F44" s="34">
        <v>1057</v>
      </c>
      <c r="G44" s="33">
        <f t="shared" si="1"/>
        <v>-1.3280724901047591E-2</v>
      </c>
    </row>
    <row r="45" spans="2:7" ht="18.75" customHeight="1" x14ac:dyDescent="0.2">
      <c r="B45" s="22"/>
      <c r="C45" s="17"/>
      <c r="D45" s="28"/>
      <c r="F45" s="37"/>
      <c r="G45" s="33"/>
    </row>
    <row r="46" spans="2:7" ht="18.75" customHeight="1" x14ac:dyDescent="0.2">
      <c r="B46" s="36" t="s">
        <v>32</v>
      </c>
      <c r="C46" s="36" t="s">
        <v>17</v>
      </c>
    </row>
    <row r="47" spans="2:7" ht="18.75" customHeight="1" x14ac:dyDescent="0.2">
      <c r="B47" s="35" t="s">
        <v>30</v>
      </c>
    </row>
    <row r="48" spans="2:7" ht="18.75" customHeight="1" x14ac:dyDescent="0.2">
      <c r="B48" s="35" t="s">
        <v>19</v>
      </c>
    </row>
  </sheetData>
  <mergeCells count="14">
    <mergeCell ref="H19:M25"/>
    <mergeCell ref="B28:C28"/>
    <mergeCell ref="B29:C29"/>
    <mergeCell ref="B30:C30"/>
    <mergeCell ref="B31:C31"/>
    <mergeCell ref="B13:C13"/>
    <mergeCell ref="B14:C14"/>
    <mergeCell ref="B15:C15"/>
    <mergeCell ref="B17:F17"/>
    <mergeCell ref="B3:H3"/>
    <mergeCell ref="C4:G4"/>
    <mergeCell ref="C5:G5"/>
    <mergeCell ref="C6:G6"/>
    <mergeCell ref="B12:C12"/>
  </mergeCells>
  <dataValidations xWindow="55" yWindow="275" count="20">
    <dataValidation allowBlank="1" showInputMessage="1" showErrorMessage="1" prompt="Enter name in this cell" sqref="B5:B8 G8" xr:uid="{00000000-0002-0000-0000-000002000000}"/>
    <dataValidation allowBlank="1" showInputMessage="1" showErrorMessage="1" prompt="Enter Starting weight for person 1 below" sqref="B9" xr:uid="{00000000-0002-0000-0000-000003000000}"/>
    <dataValidation allowBlank="1" showInputMessage="1" showErrorMessage="1" prompt="Enter Goal weight for person 1 below" sqref="D9" xr:uid="{00000000-0002-0000-0000-000004000000}"/>
    <dataValidation allowBlank="1" showInputMessage="1" showErrorMessage="1" prompt="Calculated average start weight of your eggs" sqref="B10" xr:uid="{00000000-0002-0000-0000-000005000000}"/>
    <dataValidation allowBlank="1" showInputMessage="1" showErrorMessage="1" prompt="Calculated target average egg weight at Day 18 after 12% weight loss." sqref="D10" xr:uid="{00000000-0002-0000-0000-000006000000}"/>
    <dataValidation allowBlank="1" showInputMessage="1" showErrorMessage="1" prompt="Maximum Weight is automatically calculated at right" sqref="B28" xr:uid="{00000000-0002-0000-0000-00000B000000}"/>
    <dataValidation allowBlank="1" showErrorMessage="1" sqref="B12:C12 B14:C15 D28:D31" xr:uid="{00000000-0002-0000-0000-00000C000000}"/>
    <dataValidation allowBlank="1" showInputMessage="1" showErrorMessage="1" prompt="Minimum Weight is automatically calculated at right" sqref="B29" xr:uid="{00000000-0002-0000-0000-00000D000000}"/>
    <dataValidation allowBlank="1" showInputMessage="1" showErrorMessage="1" prompt="Lost percent is automatically calculated at right" sqref="B30" xr:uid="{00000000-0002-0000-0000-00000F000000}"/>
    <dataValidation allowBlank="1" showInputMessage="1" showErrorMessage="1" prompt="Average weight is automatically calculated at right" sqref="B31:B32" xr:uid="{00000000-0002-0000-0000-000011000000}"/>
    <dataValidation allowBlank="1" showInputMessage="1" showErrorMessage="1" prompt="Automatically calculates Average Weight" sqref="D32" xr:uid="{00000000-0002-0000-0000-000012000000}"/>
    <dataValidation allowBlank="1" showInputMessage="1" showErrorMessage="1" prompt="Title for worksheet is in this cell" sqref="B3" xr:uid="{00000000-0002-0000-0000-000017000000}"/>
    <dataValidation allowBlank="1" showInputMessage="1" showErrorMessage="1" prompt="Arrow pointing from Starting weight to Goal weight" sqref="C10" xr:uid="{00000000-0002-0000-0000-00001B000000}"/>
    <dataValidation allowBlank="1" showInputMessage="1" showErrorMessage="1" prompt="Weight maximum, minimum, percent lost, average, to goal, &amp; total lost are automatically calculated in column D, below" sqref="B11" xr:uid="{00000000-0002-0000-0000-00001C000000}"/>
    <dataValidation allowBlank="1" showInputMessage="1" showErrorMessage="1" prompt="Enter month and year in cells at right" sqref="C4" xr:uid="{00000000-0002-0000-0000-000020000000}"/>
    <dataValidation allowBlank="1" showInputMessage="1" showErrorMessage="1" prompt="How many eggs did you weigh together in the batch?" sqref="D12" xr:uid="{0E7B0219-6C0D-4495-B033-4A64146F3859}"/>
    <dataValidation allowBlank="1" showInputMessage="1" showErrorMessage="1" prompt="Start batch weight of eggs on Day 1" sqref="D13" xr:uid="{A46A9E8A-ED54-4223-8DBD-37B0084ACA67}"/>
    <dataValidation allowBlank="1" showInputMessage="1" showErrorMessage="1" prompt="Calculation of the average egg weight" sqref="D14" xr:uid="{BD5C1C04-D58E-4ACD-8269-8FFA3B1DFD0F}"/>
    <dataValidation allowBlank="1" showInputMessage="1" showErrorMessage="1" prompt="Target weight loss of this batch of eggs" sqref="D15" xr:uid="{7890E03B-46C6-4896-AD36-978AF669BFD4}"/>
    <dataValidation allowBlank="1" showInputMessage="1" showErrorMessage="1" prompt="12% Weight loss is normal for chicken eggs up to Day 18." sqref="C9" xr:uid="{54F8B8E2-5A88-4495-AA25-A2861A1DBBDC}"/>
  </dataValidations>
  <hyperlinks>
    <hyperlink ref="H30" r:id="rId1" xr:uid="{969060C0-30E9-4CC8-8229-CCF9EE41B543}"/>
    <hyperlink ref="H10" r:id="rId2" xr:uid="{B7E1C299-EE22-4EC4-82F3-3DC31CCBA305}"/>
  </hyperlinks>
  <printOptions horizontalCentered="1"/>
  <pageMargins left="0.5" right="0.5" top="0.5" bottom="0.5" header="0.3" footer="0.3"/>
  <pageSetup scale="56" orientation="portrait" r:id="rId3"/>
  <headerFooter differentFirs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Chickens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2021-03-01T14:14:41Z</dcterms:created>
  <dcterms:modified xsi:type="dcterms:W3CDTF">2021-03-01T14:16:08Z</dcterms:modified>
  <cp:category/>
</cp:coreProperties>
</file>